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 (дораб авг25 Ю)\ПЗ к 30.09.25\"/>
    </mc:Choice>
  </mc:AlternateContent>
  <bookViews>
    <workbookView xWindow="0" yWindow="0" windowWidth="28800" windowHeight="12300"/>
  </bookViews>
  <sheets>
    <sheet name="4" sheetId="1" r:id="rId1"/>
  </sheets>
  <definedNames>
    <definedName name="_xlnm._FilterDatabase" localSheetId="0" hidden="1">'4'!#REF!</definedName>
    <definedName name="_xlnm.Print_Area" localSheetId="0">'4'!$A$1:$CZ$23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22" i="1" l="1"/>
  <c r="CS21" i="1"/>
  <c r="CS22" i="1" s="1"/>
  <c r="CT21" i="1"/>
  <c r="CM20" i="1" l="1"/>
  <c r="CM22" i="1"/>
  <c r="CY22" i="1"/>
  <c r="CY21" i="1"/>
  <c r="CY20" i="1"/>
  <c r="CS20" i="1"/>
  <c r="AP22" i="1"/>
  <c r="AU22" i="1"/>
  <c r="AO22" i="1"/>
  <c r="BD22" i="1"/>
  <c r="BC22" i="1"/>
  <c r="CF22" i="1"/>
  <c r="CE22" i="1"/>
  <c r="BR22" i="1"/>
  <c r="BQ22" i="1"/>
  <c r="D22" i="1"/>
  <c r="G22" i="1"/>
  <c r="AA22" i="1"/>
  <c r="AB22" i="1"/>
  <c r="U22" i="1"/>
  <c r="N22" i="1"/>
  <c r="AG22" i="1"/>
  <c r="CT20" i="1"/>
  <c r="E21" i="1" l="1"/>
  <c r="E22" i="1" s="1"/>
</calcChain>
</file>

<file path=xl/sharedStrings.xml><?xml version="1.0" encoding="utf-8"?>
<sst xmlns="http://schemas.openxmlformats.org/spreadsheetml/2006/main" count="517" uniqueCount="114">
  <si>
    <t>Приложение  № 4</t>
  </si>
  <si>
    <t>к приказу Минэнерго России</t>
  </si>
  <si>
    <t>от «05» мая 2016 г. № 380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</si>
  <si>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</si>
  <si>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</si>
  <si>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</si>
  <si>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</si>
  <si>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</si>
  <si>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</si>
  <si>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</si>
  <si>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2024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</si>
  <si>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</si>
  <si>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</si>
  <si>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2025</t>
  </si>
  <si>
    <t>Год 2026</t>
  </si>
  <si>
    <t>Год 2027</t>
  </si>
  <si>
    <t>Год 2028</t>
  </si>
  <si>
    <t>Год 2029</t>
  </si>
  <si>
    <t>Итого за период реализации инвестиционной программы</t>
  </si>
  <si>
    <t xml:space="preserve">План </t>
  </si>
  <si>
    <t>Факт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</si>
  <si>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</si>
  <si>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</si>
  <si>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</si>
  <si>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</si>
  <si>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</si>
  <si>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</si>
  <si>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</si>
  <si>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</si>
  <si>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</si>
  <si>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</si>
  <si>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</si>
  <si>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</si>
  <si>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</si>
  <si>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</si>
  <si>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</si>
  <si>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</si>
  <si>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</si>
  <si>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</si>
  <si>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</si>
  <si>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</si>
  <si>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</si>
  <si>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</si>
  <si>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</si>
  <si>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</si>
  <si>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</si>
  <si>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</si>
  <si>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</si>
  <si>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</si>
  <si>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</si>
  <si>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</si>
  <si>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</si>
  <si>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</si>
  <si>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</si>
  <si>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</si>
  <si>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</si>
  <si>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</si>
  <si>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</si>
  <si>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</si>
  <si>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</si>
  <si>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</si>
  <si>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</si>
  <si>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</si>
  <si>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</si>
  <si>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</si>
  <si>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</si>
  <si>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</si>
  <si>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</si>
  <si>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</si>
  <si>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</si>
  <si>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</si>
  <si>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</si>
  <si>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</si>
  <si>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</si>
  <si>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</si>
  <si>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</si>
  <si>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</si>
  <si>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</si>
  <si>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</si>
  <si>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</si>
  <si>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</si>
  <si>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</si>
  <si>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</si>
  <si>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</si>
  <si>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</si>
  <si>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</si>
  <si>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</si>
  <si>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</si>
  <si>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</si>
  <si>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</si>
  <si>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</si>
  <si>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</si>
  <si>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</si>
  <si>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</si>
  <si>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</si>
  <si>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</si>
  <si>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</si>
  <si>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</si>
  <si>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</si>
  <si>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</si>
  <si>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Итого по инвестиционной программе:</t>
  </si>
  <si>
    <t>Инвестиционная программа АО "Югорская территориальная энергетическая компания"</t>
  </si>
  <si>
    <t>Год раскрытия информации: 2025 год</t>
  </si>
  <si>
    <t>Утвержденные плановые значения показателей приведены в соответствии с приказом Депстроя и жкк Югры №42-Пр-6 от 06.10.2022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</si>
  <si>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</si>
  <si>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t>
  </si>
  <si>
    <t>K_ЮТЭК-ХМАО-02</t>
  </si>
  <si>
    <t>2</t>
  </si>
  <si>
    <t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t>
  </si>
  <si>
    <t>P_ЮТЭК-ХМАО-01</t>
  </si>
  <si>
    <t>нд</t>
  </si>
  <si>
    <t>Комплекс</t>
  </si>
  <si>
    <t>Утвержденный план</t>
  </si>
  <si>
    <t>Уточнение стоимости оборудования по результатм закупки. Экономия ввиду перехода на отечественное програмное обеспечение.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</si>
</sst>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0000000"/>
    <numFmt numFmtId="166" formatCode="_-* #,##0\ _₽_-;\-* #,##0\ _₽_-;_-* &quot;-&quot;??\ _₽_-;_-@_-"/>
  </numFmts>
  <fonts count="7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4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4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2" applyFont="1" applyFill="1" applyBorder="1" applyAlignment="1"/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/>
    <xf numFmtId="0" fontId="4" fillId="0" borderId="0" xfId="5" applyFont="1" applyFill="1" applyBorder="1" applyAlignment="1">
      <alignment vertical="center"/>
    </xf>
    <xf numFmtId="0" fontId="0" fillId="0" borderId="3" xfId="5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/>
    </xf>
    <xf numFmtId="49" fontId="0" fillId="0" borderId="3" xfId="5" applyNumberFormat="1" applyFont="1" applyFill="1" applyBorder="1" applyAlignment="1">
      <alignment horizontal="center" vertical="center"/>
    </xf>
    <xf numFmtId="164" fontId="0" fillId="0" borderId="3" xfId="5" applyNumberFormat="1" applyFont="1" applyFill="1" applyBorder="1" applyAlignment="1">
      <alignment horizontal="center" vertical="center"/>
    </xf>
    <xf numFmtId="2" fontId="0" fillId="0" borderId="3" xfId="5" applyNumberFormat="1" applyFont="1" applyFill="1" applyBorder="1" applyAlignment="1">
      <alignment horizontal="center" vertical="center"/>
    </xf>
    <xf numFmtId="166" fontId="0" fillId="0" borderId="3" xfId="5" applyNumberFormat="1" applyFont="1" applyFill="1" applyBorder="1" applyAlignment="1">
      <alignment horizontal="center" vertical="center"/>
    </xf>
    <xf numFmtId="165" fontId="0" fillId="0" borderId="0" xfId="0" applyNumberFormat="1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0" fillId="0" borderId="0" xfId="3" applyFont="1" applyFill="1" applyAlignment="1">
      <alignment vertical="top"/>
    </xf>
    <xf numFmtId="0" fontId="0" fillId="0" borderId="0" xfId="3" applyFont="1" applyFill="1" applyAlignment="1">
      <alignment horizontal="center" vertical="top"/>
    </xf>
    <xf numFmtId="49" fontId="0" fillId="0" borderId="3" xfId="3" applyNumberFormat="1" applyFont="1" applyFill="1" applyBorder="1" applyAlignment="1">
      <alignment horizontal="center" vertical="center" wrapText="1"/>
    </xf>
    <xf numFmtId="49" fontId="0" fillId="0" borderId="3" xfId="3" applyNumberFormat="1" applyFont="1" applyFill="1" applyBorder="1" applyAlignment="1">
      <alignment horizontal="left" vertical="center" wrapText="1"/>
    </xf>
    <xf numFmtId="164" fontId="0" fillId="0" borderId="3" xfId="0" applyNumberFormat="1" applyFont="1" applyFill="1" applyBorder="1" applyAlignment="1">
      <alignment vertical="center"/>
    </xf>
    <xf numFmtId="164" fontId="0" fillId="0" borderId="3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166" fontId="0" fillId="0" borderId="3" xfId="0" applyNumberFormat="1" applyFont="1" applyFill="1" applyBorder="1"/>
    <xf numFmtId="2" fontId="0" fillId="0" borderId="3" xfId="0" applyNumberFormat="1" applyFont="1" applyFill="1" applyBorder="1"/>
    <xf numFmtId="164" fontId="0" fillId="0" borderId="0" xfId="0" applyNumberFormat="1" applyFont="1" applyFill="1"/>
    <xf numFmtId="2" fontId="0" fillId="0" borderId="0" xfId="0" applyNumberFormat="1" applyFont="1" applyFill="1"/>
    <xf numFmtId="164" fontId="0" fillId="0" borderId="3" xfId="0" applyNumberFormat="1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0" fillId="0" borderId="3" xfId="5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0" fillId="0" borderId="7" xfId="5" applyFont="1" applyFill="1" applyBorder="1" applyAlignment="1">
      <alignment horizontal="center" vertical="center" wrapText="1"/>
    </xf>
    <xf numFmtId="0" fontId="0" fillId="0" borderId="8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3" xfId="5" applyFont="1" applyFill="1" applyBorder="1" applyAlignment="1">
      <alignment horizontal="center" vertical="center" wrapText="1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0" fillId="0" borderId="9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0" fillId="0" borderId="1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2" xfId="5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6" fillId="0" borderId="1" xfId="3" applyFont="1" applyFill="1" applyBorder="1" applyAlignment="1">
      <alignment horizontal="center" vertical="center"/>
    </xf>
    <xf numFmtId="0" fontId="0" fillId="0" borderId="0" xfId="3" applyFont="1" applyFill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N27"/>
  <sheetViews>
    <sheetView tabSelected="1" view="pageBreakPreview" zoomScale="55" zoomScaleNormal="100" zoomScaleSheetLayoutView="55" workbookViewId="0">
      <selection activeCell="U20" sqref="U20"/>
    </sheetView>
  </sheetViews>
  <sheetFormatPr defaultRowHeight="15.75" x14ac:dyDescent="0.25"/>
  <cols>
    <col min="1" max="1" width="11.625" style="7" customWidth="1"/>
    <col min="2" max="2" width="31.5" style="7" customWidth="1"/>
    <col min="3" max="3" width="13.875" style="7" customWidth="1"/>
    <col min="4" max="4" width="17.625" style="7" customWidth="1"/>
    <col min="5" max="5" width="22" style="7" customWidth="1"/>
    <col min="6" max="6" width="18.875" style="7" customWidth="1"/>
    <col min="7" max="7" width="9.25" style="7" bestFit="1" customWidth="1"/>
    <col min="8" max="12" width="5.75" style="7" bestFit="1" customWidth="1"/>
    <col min="13" max="13" width="17.25" style="7" customWidth="1"/>
    <col min="14" max="14" width="9.25" style="7" customWidth="1"/>
    <col min="15" max="19" width="5.75" style="7" customWidth="1"/>
    <col min="20" max="20" width="16.125" style="7" customWidth="1"/>
    <col min="21" max="21" width="8.75" style="7" customWidth="1"/>
    <col min="22" max="25" width="6" style="7" customWidth="1"/>
    <col min="26" max="26" width="6.625" style="7" customWidth="1"/>
    <col min="27" max="27" width="15.875" style="7" customWidth="1"/>
    <col min="28" max="28" width="9.375" style="7" customWidth="1"/>
    <col min="29" max="32" width="6" style="7" customWidth="1"/>
    <col min="33" max="33" width="6.375" style="7" customWidth="1"/>
    <col min="34" max="34" width="20" style="7" customWidth="1"/>
    <col min="35" max="35" width="8.75" style="7" customWidth="1"/>
    <col min="36" max="39" width="6" style="7" customWidth="1"/>
    <col min="40" max="40" width="6.625" style="7" customWidth="1"/>
    <col min="41" max="41" width="17.625" style="7" customWidth="1"/>
    <col min="42" max="42" width="8.375" style="7" customWidth="1"/>
    <col min="43" max="46" width="6" style="7" customWidth="1"/>
    <col min="47" max="47" width="8.375" style="7" customWidth="1"/>
    <col min="48" max="48" width="18.25" style="7" customWidth="1"/>
    <col min="49" max="53" width="6" style="7" customWidth="1"/>
    <col min="54" max="54" width="5.125" style="7" customWidth="1"/>
    <col min="55" max="55" width="17" style="7" customWidth="1"/>
    <col min="56" max="60" width="6" style="7" customWidth="1"/>
    <col min="61" max="61" width="5.5" style="7" customWidth="1"/>
    <col min="62" max="62" width="17.875" style="7" customWidth="1"/>
    <col min="63" max="68" width="6" style="7" customWidth="1"/>
    <col min="69" max="69" width="19.25" style="7" customWidth="1"/>
    <col min="70" max="70" width="7.875" style="7" customWidth="1"/>
    <col min="71" max="74" width="6" style="7" customWidth="1"/>
    <col min="75" max="75" width="6.25" style="7" customWidth="1"/>
    <col min="76" max="76" width="17.875" style="7" customWidth="1"/>
    <col min="77" max="82" width="6" style="7" customWidth="1"/>
    <col min="83" max="83" width="19.25" style="7" customWidth="1"/>
    <col min="84" max="84" width="7.375" style="7" customWidth="1"/>
    <col min="85" max="88" width="6" style="7" customWidth="1"/>
    <col min="89" max="89" width="6.25" style="7" customWidth="1"/>
    <col min="90" max="90" width="18.75" style="7" customWidth="1"/>
    <col min="91" max="96" width="9.125" style="7" customWidth="1"/>
    <col min="97" max="97" width="17.5" style="7" customWidth="1"/>
    <col min="98" max="98" width="9.25" style="7" customWidth="1"/>
    <col min="99" max="103" width="7.375" style="7" customWidth="1"/>
    <col min="104" max="104" width="16.625" style="7" customWidth="1"/>
    <col min="105" max="105" width="4.125" style="7" customWidth="1"/>
    <col min="106" max="106" width="3.75" style="7" customWidth="1"/>
    <col min="107" max="107" width="3.875" style="7" customWidth="1"/>
    <col min="108" max="108" width="4.5" style="7" customWidth="1"/>
    <col min="109" max="109" width="5" style="7" customWidth="1"/>
    <col min="110" max="110" width="5.5" style="7" customWidth="1"/>
    <col min="111" max="111" width="5.75" style="7" customWidth="1"/>
    <col min="112" max="112" width="5.5" style="7" customWidth="1"/>
    <col min="113" max="114" width="5" style="7" customWidth="1"/>
    <col min="115" max="115" width="12.875" style="7" customWidth="1"/>
    <col min="116" max="125" width="5" style="7" customWidth="1"/>
    <col min="126" max="16384" width="9" style="7"/>
  </cols>
  <sheetData>
    <row r="1" spans="1:118" ht="18.75" x14ac:dyDescent="0.25">
      <c r="BB1" s="22" t="s">
        <v>0</v>
      </c>
    </row>
    <row r="2" spans="1:118" ht="18.75" x14ac:dyDescent="0.3">
      <c r="BB2" s="23" t="s">
        <v>1</v>
      </c>
    </row>
    <row r="3" spans="1:118" ht="18.75" x14ac:dyDescent="0.3">
      <c r="BB3" s="23" t="s">
        <v>2</v>
      </c>
    </row>
    <row r="4" spans="1:118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</row>
    <row r="5" spans="1:118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</row>
    <row r="6" spans="1:118" ht="18.75" x14ac:dyDescent="0.25">
      <c r="A6" s="64" t="s">
        <v>101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</row>
    <row r="7" spans="1:118" x14ac:dyDescent="0.25">
      <c r="A7" s="65" t="s">
        <v>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</row>
    <row r="8" spans="1:118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</row>
    <row r="9" spans="1:118" x14ac:dyDescent="0.25">
      <c r="A9" s="62" t="s">
        <v>102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1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</row>
    <row r="10" spans="1:118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N10" s="9"/>
    </row>
    <row r="11" spans="1:118" ht="15.75" customHeight="1" x14ac:dyDescent="0.3">
      <c r="A11" s="53" t="s">
        <v>103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</row>
    <row r="12" spans="1:118" x14ac:dyDescent="0.25">
      <c r="A12" s="54" t="s">
        <v>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</row>
    <row r="13" spans="1:118" ht="15.7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4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</row>
    <row r="14" spans="1:118" ht="31.5" customHeight="1" x14ac:dyDescent="0.25">
      <c r="A14" s="46" t="s">
        <v>6</v>
      </c>
      <c r="B14" s="46" t="s">
        <v>7</v>
      </c>
      <c r="C14" s="46" t="s">
        <v>8</v>
      </c>
      <c r="D14" s="41" t="s">
        <v>9</v>
      </c>
      <c r="E14" s="41"/>
      <c r="F14" s="56" t="s">
        <v>10</v>
      </c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40" t="s">
        <v>11</v>
      </c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9" t="s">
        <v>11</v>
      </c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1"/>
      <c r="CZ14" s="46" t="s">
        <v>12</v>
      </c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</row>
    <row r="15" spans="1:118" ht="44.25" customHeight="1" x14ac:dyDescent="0.25">
      <c r="A15" s="47"/>
      <c r="B15" s="47"/>
      <c r="C15" s="47"/>
      <c r="D15" s="41"/>
      <c r="E15" s="41"/>
      <c r="F15" s="59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1"/>
      <c r="T15" s="49" t="s">
        <v>13</v>
      </c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1"/>
      <c r="AH15" s="49" t="s">
        <v>14</v>
      </c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1"/>
      <c r="AV15" s="49" t="s">
        <v>15</v>
      </c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1"/>
      <c r="BJ15" s="49" t="s">
        <v>16</v>
      </c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1"/>
      <c r="BX15" s="49" t="s">
        <v>17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1"/>
      <c r="CL15" s="41" t="s">
        <v>18</v>
      </c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7"/>
    </row>
    <row r="16" spans="1:118" ht="51" customHeight="1" x14ac:dyDescent="0.25">
      <c r="A16" s="47"/>
      <c r="B16" s="47"/>
      <c r="C16" s="47"/>
      <c r="D16" s="41"/>
      <c r="E16" s="41"/>
      <c r="F16" s="49" t="s">
        <v>112</v>
      </c>
      <c r="G16" s="50"/>
      <c r="H16" s="50"/>
      <c r="I16" s="50"/>
      <c r="J16" s="50"/>
      <c r="K16" s="50"/>
      <c r="L16" s="50"/>
      <c r="M16" s="43" t="s">
        <v>20</v>
      </c>
      <c r="N16" s="44"/>
      <c r="O16" s="44"/>
      <c r="P16" s="44"/>
      <c r="Q16" s="44"/>
      <c r="R16" s="44"/>
      <c r="S16" s="45"/>
      <c r="T16" s="49" t="s">
        <v>112</v>
      </c>
      <c r="U16" s="50"/>
      <c r="V16" s="50"/>
      <c r="W16" s="50"/>
      <c r="X16" s="50"/>
      <c r="Y16" s="50"/>
      <c r="Z16" s="50"/>
      <c r="AA16" s="43" t="s">
        <v>21</v>
      </c>
      <c r="AB16" s="44"/>
      <c r="AC16" s="44"/>
      <c r="AD16" s="44"/>
      <c r="AE16" s="44"/>
      <c r="AF16" s="44"/>
      <c r="AG16" s="45"/>
      <c r="AH16" s="49" t="s">
        <v>19</v>
      </c>
      <c r="AI16" s="50"/>
      <c r="AJ16" s="50"/>
      <c r="AK16" s="50"/>
      <c r="AL16" s="50"/>
      <c r="AM16" s="50"/>
      <c r="AN16" s="50"/>
      <c r="AO16" s="43" t="s">
        <v>21</v>
      </c>
      <c r="AP16" s="44"/>
      <c r="AQ16" s="44"/>
      <c r="AR16" s="44"/>
      <c r="AS16" s="44"/>
      <c r="AT16" s="44"/>
      <c r="AU16" s="45"/>
      <c r="AV16" s="49" t="s">
        <v>19</v>
      </c>
      <c r="AW16" s="50"/>
      <c r="AX16" s="50"/>
      <c r="AY16" s="50"/>
      <c r="AZ16" s="50"/>
      <c r="BA16" s="50"/>
      <c r="BB16" s="50"/>
      <c r="BC16" s="43" t="s">
        <v>21</v>
      </c>
      <c r="BD16" s="44"/>
      <c r="BE16" s="44"/>
      <c r="BF16" s="44"/>
      <c r="BG16" s="44"/>
      <c r="BH16" s="44"/>
      <c r="BI16" s="45"/>
      <c r="BJ16" s="49" t="s">
        <v>19</v>
      </c>
      <c r="BK16" s="50"/>
      <c r="BL16" s="50"/>
      <c r="BM16" s="50"/>
      <c r="BN16" s="50"/>
      <c r="BO16" s="50"/>
      <c r="BP16" s="50"/>
      <c r="BQ16" s="43" t="s">
        <v>21</v>
      </c>
      <c r="BR16" s="44"/>
      <c r="BS16" s="44"/>
      <c r="BT16" s="44"/>
      <c r="BU16" s="44"/>
      <c r="BV16" s="44"/>
      <c r="BW16" s="45"/>
      <c r="BX16" s="49" t="s">
        <v>19</v>
      </c>
      <c r="BY16" s="50"/>
      <c r="BZ16" s="50"/>
      <c r="CA16" s="50"/>
      <c r="CB16" s="50"/>
      <c r="CC16" s="50"/>
      <c r="CD16" s="50"/>
      <c r="CE16" s="43" t="s">
        <v>21</v>
      </c>
      <c r="CF16" s="44"/>
      <c r="CG16" s="44"/>
      <c r="CH16" s="44"/>
      <c r="CI16" s="44"/>
      <c r="CJ16" s="44"/>
      <c r="CK16" s="45"/>
      <c r="CL16" s="49" t="s">
        <v>19</v>
      </c>
      <c r="CM16" s="50"/>
      <c r="CN16" s="50"/>
      <c r="CO16" s="50"/>
      <c r="CP16" s="50"/>
      <c r="CQ16" s="50"/>
      <c r="CR16" s="50"/>
      <c r="CS16" s="43" t="s">
        <v>21</v>
      </c>
      <c r="CT16" s="44"/>
      <c r="CU16" s="44"/>
      <c r="CV16" s="44"/>
      <c r="CW16" s="44"/>
      <c r="CX16" s="44"/>
      <c r="CY16" s="45"/>
      <c r="CZ16" s="47"/>
    </row>
    <row r="17" spans="1:104" ht="37.5" customHeight="1" x14ac:dyDescent="0.25">
      <c r="A17" s="47"/>
      <c r="B17" s="47"/>
      <c r="C17" s="47"/>
      <c r="D17" s="41" t="s">
        <v>19</v>
      </c>
      <c r="E17" s="41" t="s">
        <v>21</v>
      </c>
      <c r="F17" s="13" t="s">
        <v>22</v>
      </c>
      <c r="G17" s="40" t="s">
        <v>23</v>
      </c>
      <c r="H17" s="40"/>
      <c r="I17" s="40"/>
      <c r="J17" s="40"/>
      <c r="K17" s="40"/>
      <c r="L17" s="40"/>
      <c r="M17" s="13" t="s">
        <v>22</v>
      </c>
      <c r="N17" s="40" t="s">
        <v>23</v>
      </c>
      <c r="O17" s="40"/>
      <c r="P17" s="40"/>
      <c r="Q17" s="40"/>
      <c r="R17" s="40"/>
      <c r="S17" s="40"/>
      <c r="T17" s="13" t="s">
        <v>22</v>
      </c>
      <c r="U17" s="40" t="s">
        <v>23</v>
      </c>
      <c r="V17" s="40"/>
      <c r="W17" s="40"/>
      <c r="X17" s="40"/>
      <c r="Y17" s="40"/>
      <c r="Z17" s="40"/>
      <c r="AA17" s="13" t="s">
        <v>22</v>
      </c>
      <c r="AB17" s="40" t="s">
        <v>23</v>
      </c>
      <c r="AC17" s="40"/>
      <c r="AD17" s="40"/>
      <c r="AE17" s="40"/>
      <c r="AF17" s="40"/>
      <c r="AG17" s="40"/>
      <c r="AH17" s="13" t="s">
        <v>22</v>
      </c>
      <c r="AI17" s="40" t="s">
        <v>23</v>
      </c>
      <c r="AJ17" s="40"/>
      <c r="AK17" s="40"/>
      <c r="AL17" s="40"/>
      <c r="AM17" s="40"/>
      <c r="AN17" s="40"/>
      <c r="AO17" s="13" t="s">
        <v>22</v>
      </c>
      <c r="AP17" s="40" t="s">
        <v>23</v>
      </c>
      <c r="AQ17" s="40"/>
      <c r="AR17" s="40"/>
      <c r="AS17" s="40"/>
      <c r="AT17" s="40"/>
      <c r="AU17" s="40"/>
      <c r="AV17" s="13" t="s">
        <v>22</v>
      </c>
      <c r="AW17" s="40" t="s">
        <v>23</v>
      </c>
      <c r="AX17" s="40"/>
      <c r="AY17" s="40"/>
      <c r="AZ17" s="40"/>
      <c r="BA17" s="40"/>
      <c r="BB17" s="40"/>
      <c r="BC17" s="13" t="s">
        <v>22</v>
      </c>
      <c r="BD17" s="40" t="s">
        <v>23</v>
      </c>
      <c r="BE17" s="40"/>
      <c r="BF17" s="40"/>
      <c r="BG17" s="40"/>
      <c r="BH17" s="40"/>
      <c r="BI17" s="40"/>
      <c r="BJ17" s="13" t="s">
        <v>22</v>
      </c>
      <c r="BK17" s="40" t="s">
        <v>23</v>
      </c>
      <c r="BL17" s="40"/>
      <c r="BM17" s="40"/>
      <c r="BN17" s="40"/>
      <c r="BO17" s="40"/>
      <c r="BP17" s="40"/>
      <c r="BQ17" s="13" t="s">
        <v>22</v>
      </c>
      <c r="BR17" s="40" t="s">
        <v>23</v>
      </c>
      <c r="BS17" s="40"/>
      <c r="BT17" s="40"/>
      <c r="BU17" s="40"/>
      <c r="BV17" s="40"/>
      <c r="BW17" s="40"/>
      <c r="BX17" s="13" t="s">
        <v>22</v>
      </c>
      <c r="BY17" s="40" t="s">
        <v>23</v>
      </c>
      <c r="BZ17" s="40"/>
      <c r="CA17" s="40"/>
      <c r="CB17" s="40"/>
      <c r="CC17" s="40"/>
      <c r="CD17" s="40"/>
      <c r="CE17" s="13" t="s">
        <v>22</v>
      </c>
      <c r="CF17" s="40" t="s">
        <v>23</v>
      </c>
      <c r="CG17" s="40"/>
      <c r="CH17" s="40"/>
      <c r="CI17" s="40"/>
      <c r="CJ17" s="40"/>
      <c r="CK17" s="40"/>
      <c r="CL17" s="13" t="s">
        <v>22</v>
      </c>
      <c r="CM17" s="40" t="s">
        <v>23</v>
      </c>
      <c r="CN17" s="40"/>
      <c r="CO17" s="40"/>
      <c r="CP17" s="40"/>
      <c r="CQ17" s="40"/>
      <c r="CR17" s="40"/>
      <c r="CS17" s="13" t="s">
        <v>22</v>
      </c>
      <c r="CT17" s="40" t="s">
        <v>23</v>
      </c>
      <c r="CU17" s="40"/>
      <c r="CV17" s="40"/>
      <c r="CW17" s="40"/>
      <c r="CX17" s="40"/>
      <c r="CY17" s="40"/>
      <c r="CZ17" s="47"/>
    </row>
    <row r="18" spans="1:104" ht="66" customHeight="1" x14ac:dyDescent="0.25">
      <c r="A18" s="48"/>
      <c r="B18" s="48"/>
      <c r="C18" s="48"/>
      <c r="D18" s="41"/>
      <c r="E18" s="41"/>
      <c r="F18" s="14" t="s">
        <v>24</v>
      </c>
      <c r="G18" s="14" t="s">
        <v>24</v>
      </c>
      <c r="H18" s="15" t="s">
        <v>25</v>
      </c>
      <c r="I18" s="15" t="s">
        <v>26</v>
      </c>
      <c r="J18" s="15" t="s">
        <v>27</v>
      </c>
      <c r="K18" s="15" t="s">
        <v>28</v>
      </c>
      <c r="L18" s="15" t="s">
        <v>111</v>
      </c>
      <c r="M18" s="14" t="s">
        <v>24</v>
      </c>
      <c r="N18" s="14" t="s">
        <v>24</v>
      </c>
      <c r="O18" s="15" t="s">
        <v>25</v>
      </c>
      <c r="P18" s="15" t="s">
        <v>26</v>
      </c>
      <c r="Q18" s="15" t="s">
        <v>27</v>
      </c>
      <c r="R18" s="15" t="s">
        <v>28</v>
      </c>
      <c r="S18" s="15" t="s">
        <v>111</v>
      </c>
      <c r="T18" s="14" t="s">
        <v>24</v>
      </c>
      <c r="U18" s="14" t="s">
        <v>24</v>
      </c>
      <c r="V18" s="15" t="s">
        <v>25</v>
      </c>
      <c r="W18" s="15" t="s">
        <v>26</v>
      </c>
      <c r="X18" s="15" t="s">
        <v>27</v>
      </c>
      <c r="Y18" s="15" t="s">
        <v>28</v>
      </c>
      <c r="Z18" s="15" t="s">
        <v>111</v>
      </c>
      <c r="AA18" s="14" t="s">
        <v>24</v>
      </c>
      <c r="AB18" s="14" t="s">
        <v>24</v>
      </c>
      <c r="AC18" s="15" t="s">
        <v>25</v>
      </c>
      <c r="AD18" s="15" t="s">
        <v>26</v>
      </c>
      <c r="AE18" s="15" t="s">
        <v>27</v>
      </c>
      <c r="AF18" s="15" t="s">
        <v>28</v>
      </c>
      <c r="AG18" s="15" t="s">
        <v>111</v>
      </c>
      <c r="AH18" s="14" t="s">
        <v>24</v>
      </c>
      <c r="AI18" s="14" t="s">
        <v>24</v>
      </c>
      <c r="AJ18" s="15" t="s">
        <v>25</v>
      </c>
      <c r="AK18" s="15" t="s">
        <v>26</v>
      </c>
      <c r="AL18" s="15" t="s">
        <v>27</v>
      </c>
      <c r="AM18" s="15" t="s">
        <v>28</v>
      </c>
      <c r="AN18" s="15" t="s">
        <v>111</v>
      </c>
      <c r="AO18" s="14" t="s">
        <v>24</v>
      </c>
      <c r="AP18" s="14" t="s">
        <v>24</v>
      </c>
      <c r="AQ18" s="15" t="s">
        <v>25</v>
      </c>
      <c r="AR18" s="15" t="s">
        <v>26</v>
      </c>
      <c r="AS18" s="15" t="s">
        <v>27</v>
      </c>
      <c r="AT18" s="15" t="s">
        <v>28</v>
      </c>
      <c r="AU18" s="15" t="s">
        <v>111</v>
      </c>
      <c r="AV18" s="14" t="s">
        <v>24</v>
      </c>
      <c r="AW18" s="14" t="s">
        <v>24</v>
      </c>
      <c r="AX18" s="15" t="s">
        <v>25</v>
      </c>
      <c r="AY18" s="15" t="s">
        <v>26</v>
      </c>
      <c r="AZ18" s="15" t="s">
        <v>27</v>
      </c>
      <c r="BA18" s="15" t="s">
        <v>28</v>
      </c>
      <c r="BB18" s="15" t="s">
        <v>111</v>
      </c>
      <c r="BC18" s="14" t="s">
        <v>24</v>
      </c>
      <c r="BD18" s="14" t="s">
        <v>24</v>
      </c>
      <c r="BE18" s="15" t="s">
        <v>25</v>
      </c>
      <c r="BF18" s="15" t="s">
        <v>26</v>
      </c>
      <c r="BG18" s="15" t="s">
        <v>27</v>
      </c>
      <c r="BH18" s="15" t="s">
        <v>28</v>
      </c>
      <c r="BI18" s="15" t="s">
        <v>111</v>
      </c>
      <c r="BJ18" s="14" t="s">
        <v>24</v>
      </c>
      <c r="BK18" s="14" t="s">
        <v>24</v>
      </c>
      <c r="BL18" s="15" t="s">
        <v>25</v>
      </c>
      <c r="BM18" s="15" t="s">
        <v>26</v>
      </c>
      <c r="BN18" s="15" t="s">
        <v>27</v>
      </c>
      <c r="BO18" s="15" t="s">
        <v>28</v>
      </c>
      <c r="BP18" s="15" t="s">
        <v>111</v>
      </c>
      <c r="BQ18" s="14" t="s">
        <v>24</v>
      </c>
      <c r="BR18" s="14" t="s">
        <v>24</v>
      </c>
      <c r="BS18" s="15" t="s">
        <v>25</v>
      </c>
      <c r="BT18" s="15" t="s">
        <v>26</v>
      </c>
      <c r="BU18" s="15" t="s">
        <v>27</v>
      </c>
      <c r="BV18" s="15" t="s">
        <v>28</v>
      </c>
      <c r="BW18" s="15" t="s">
        <v>111</v>
      </c>
      <c r="BX18" s="14" t="s">
        <v>24</v>
      </c>
      <c r="BY18" s="14" t="s">
        <v>24</v>
      </c>
      <c r="BZ18" s="15" t="s">
        <v>25</v>
      </c>
      <c r="CA18" s="15" t="s">
        <v>26</v>
      </c>
      <c r="CB18" s="15" t="s">
        <v>27</v>
      </c>
      <c r="CC18" s="15" t="s">
        <v>28</v>
      </c>
      <c r="CD18" s="15" t="s">
        <v>111</v>
      </c>
      <c r="CE18" s="14" t="s">
        <v>24</v>
      </c>
      <c r="CF18" s="14" t="s">
        <v>24</v>
      </c>
      <c r="CG18" s="15" t="s">
        <v>25</v>
      </c>
      <c r="CH18" s="15" t="s">
        <v>26</v>
      </c>
      <c r="CI18" s="15" t="s">
        <v>27</v>
      </c>
      <c r="CJ18" s="15" t="s">
        <v>28</v>
      </c>
      <c r="CK18" s="15" t="s">
        <v>111</v>
      </c>
      <c r="CL18" s="14" t="s">
        <v>24</v>
      </c>
      <c r="CM18" s="14" t="s">
        <v>24</v>
      </c>
      <c r="CN18" s="15" t="s">
        <v>25</v>
      </c>
      <c r="CO18" s="15" t="s">
        <v>26</v>
      </c>
      <c r="CP18" s="15" t="s">
        <v>27</v>
      </c>
      <c r="CQ18" s="15" t="s">
        <v>28</v>
      </c>
      <c r="CR18" s="15" t="s">
        <v>111</v>
      </c>
      <c r="CS18" s="14" t="s">
        <v>24</v>
      </c>
      <c r="CT18" s="14" t="s">
        <v>24</v>
      </c>
      <c r="CU18" s="15" t="s">
        <v>25</v>
      </c>
      <c r="CV18" s="15" t="s">
        <v>26</v>
      </c>
      <c r="CW18" s="15" t="s">
        <v>27</v>
      </c>
      <c r="CX18" s="15" t="s">
        <v>28</v>
      </c>
      <c r="CY18" s="15" t="s">
        <v>111</v>
      </c>
      <c r="CZ18" s="48"/>
    </row>
    <row r="19" spans="1:104" x14ac:dyDescent="0.25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7" t="s">
        <v>29</v>
      </c>
      <c r="G19" s="17" t="s">
        <v>30</v>
      </c>
      <c r="H19" s="17" t="s">
        <v>31</v>
      </c>
      <c r="I19" s="17" t="s">
        <v>32</v>
      </c>
      <c r="J19" s="17" t="s">
        <v>33</v>
      </c>
      <c r="K19" s="17" t="s">
        <v>34</v>
      </c>
      <c r="L19" s="17" t="s">
        <v>35</v>
      </c>
      <c r="M19" s="17" t="s">
        <v>36</v>
      </c>
      <c r="N19" s="17" t="s">
        <v>37</v>
      </c>
      <c r="O19" s="17" t="s">
        <v>38</v>
      </c>
      <c r="P19" s="17" t="s">
        <v>39</v>
      </c>
      <c r="Q19" s="17" t="s">
        <v>40</v>
      </c>
      <c r="R19" s="17" t="s">
        <v>41</v>
      </c>
      <c r="S19" s="17" t="s">
        <v>42</v>
      </c>
      <c r="T19" s="17" t="s">
        <v>43</v>
      </c>
      <c r="U19" s="17" t="s">
        <v>44</v>
      </c>
      <c r="V19" s="17" t="s">
        <v>45</v>
      </c>
      <c r="W19" s="17" t="s">
        <v>46</v>
      </c>
      <c r="X19" s="17" t="s">
        <v>47</v>
      </c>
      <c r="Y19" s="17" t="s">
        <v>48</v>
      </c>
      <c r="Z19" s="17" t="s">
        <v>49</v>
      </c>
      <c r="AA19" s="17" t="s">
        <v>50</v>
      </c>
      <c r="AB19" s="17" t="s">
        <v>51</v>
      </c>
      <c r="AC19" s="17" t="s">
        <v>52</v>
      </c>
      <c r="AD19" s="17" t="s">
        <v>53</v>
      </c>
      <c r="AE19" s="17" t="s">
        <v>54</v>
      </c>
      <c r="AF19" s="17" t="s">
        <v>55</v>
      </c>
      <c r="AG19" s="17" t="s">
        <v>56</v>
      </c>
      <c r="AH19" s="17" t="s">
        <v>43</v>
      </c>
      <c r="AI19" s="17" t="s">
        <v>44</v>
      </c>
      <c r="AJ19" s="17" t="s">
        <v>45</v>
      </c>
      <c r="AK19" s="17" t="s">
        <v>46</v>
      </c>
      <c r="AL19" s="17" t="s">
        <v>47</v>
      </c>
      <c r="AM19" s="17" t="s">
        <v>48</v>
      </c>
      <c r="AN19" s="17" t="s">
        <v>49</v>
      </c>
      <c r="AO19" s="17" t="s">
        <v>50</v>
      </c>
      <c r="AP19" s="17" t="s">
        <v>51</v>
      </c>
      <c r="AQ19" s="17" t="s">
        <v>52</v>
      </c>
      <c r="AR19" s="17" t="s">
        <v>53</v>
      </c>
      <c r="AS19" s="17" t="s">
        <v>54</v>
      </c>
      <c r="AT19" s="17" t="s">
        <v>55</v>
      </c>
      <c r="AU19" s="17" t="s">
        <v>56</v>
      </c>
      <c r="AV19" s="17" t="s">
        <v>57</v>
      </c>
      <c r="AW19" s="17" t="s">
        <v>58</v>
      </c>
      <c r="AX19" s="17" t="s">
        <v>59</v>
      </c>
      <c r="AY19" s="17" t="s">
        <v>60</v>
      </c>
      <c r="AZ19" s="17" t="s">
        <v>61</v>
      </c>
      <c r="BA19" s="17" t="s">
        <v>62</v>
      </c>
      <c r="BB19" s="17" t="s">
        <v>63</v>
      </c>
      <c r="BC19" s="17" t="s">
        <v>64</v>
      </c>
      <c r="BD19" s="17" t="s">
        <v>65</v>
      </c>
      <c r="BE19" s="17" t="s">
        <v>66</v>
      </c>
      <c r="BF19" s="17" t="s">
        <v>67</v>
      </c>
      <c r="BG19" s="17" t="s">
        <v>68</v>
      </c>
      <c r="BH19" s="17" t="s">
        <v>69</v>
      </c>
      <c r="BI19" s="17" t="s">
        <v>70</v>
      </c>
      <c r="BJ19" s="17" t="s">
        <v>71</v>
      </c>
      <c r="BK19" s="17" t="s">
        <v>72</v>
      </c>
      <c r="BL19" s="17" t="s">
        <v>73</v>
      </c>
      <c r="BM19" s="17" t="s">
        <v>74</v>
      </c>
      <c r="BN19" s="17" t="s">
        <v>75</v>
      </c>
      <c r="BO19" s="17" t="s">
        <v>76</v>
      </c>
      <c r="BP19" s="17" t="s">
        <v>77</v>
      </c>
      <c r="BQ19" s="17" t="s">
        <v>78</v>
      </c>
      <c r="BR19" s="17" t="s">
        <v>79</v>
      </c>
      <c r="BS19" s="17" t="s">
        <v>80</v>
      </c>
      <c r="BT19" s="17" t="s">
        <v>81</v>
      </c>
      <c r="BU19" s="17" t="s">
        <v>82</v>
      </c>
      <c r="BV19" s="17" t="s">
        <v>83</v>
      </c>
      <c r="BW19" s="17" t="s">
        <v>84</v>
      </c>
      <c r="BX19" s="17" t="s">
        <v>71</v>
      </c>
      <c r="BY19" s="17" t="s">
        <v>72</v>
      </c>
      <c r="BZ19" s="17" t="s">
        <v>73</v>
      </c>
      <c r="CA19" s="17" t="s">
        <v>74</v>
      </c>
      <c r="CB19" s="17" t="s">
        <v>75</v>
      </c>
      <c r="CC19" s="17" t="s">
        <v>76</v>
      </c>
      <c r="CD19" s="17" t="s">
        <v>77</v>
      </c>
      <c r="CE19" s="17" t="s">
        <v>78</v>
      </c>
      <c r="CF19" s="17" t="s">
        <v>79</v>
      </c>
      <c r="CG19" s="17" t="s">
        <v>80</v>
      </c>
      <c r="CH19" s="17" t="s">
        <v>81</v>
      </c>
      <c r="CI19" s="17" t="s">
        <v>82</v>
      </c>
      <c r="CJ19" s="17" t="s">
        <v>83</v>
      </c>
      <c r="CK19" s="17" t="s">
        <v>84</v>
      </c>
      <c r="CL19" s="17" t="s">
        <v>85</v>
      </c>
      <c r="CM19" s="17" t="s">
        <v>86</v>
      </c>
      <c r="CN19" s="17" t="s">
        <v>87</v>
      </c>
      <c r="CO19" s="17" t="s">
        <v>88</v>
      </c>
      <c r="CP19" s="17" t="s">
        <v>89</v>
      </c>
      <c r="CQ19" s="17" t="s">
        <v>90</v>
      </c>
      <c r="CR19" s="17" t="s">
        <v>91</v>
      </c>
      <c r="CS19" s="17" t="s">
        <v>92</v>
      </c>
      <c r="CT19" s="17" t="s">
        <v>93</v>
      </c>
      <c r="CU19" s="17" t="s">
        <v>94</v>
      </c>
      <c r="CV19" s="17" t="s">
        <v>95</v>
      </c>
      <c r="CW19" s="17" t="s">
        <v>96</v>
      </c>
      <c r="CX19" s="17" t="s">
        <v>97</v>
      </c>
      <c r="CY19" s="17" t="s">
        <v>98</v>
      </c>
      <c r="CZ19" s="17" t="s">
        <v>99</v>
      </c>
    </row>
    <row r="20" spans="1:104" ht="211.5" customHeight="1" x14ac:dyDescent="0.25">
      <c r="A20" s="27" t="s">
        <v>104</v>
      </c>
      <c r="B20" s="28" t="s">
        <v>105</v>
      </c>
      <c r="C20" s="27" t="s">
        <v>106</v>
      </c>
      <c r="D20" s="29">
        <v>23.612387090999999</v>
      </c>
      <c r="E20" s="29">
        <v>18.49159263</v>
      </c>
      <c r="F20" s="30" t="s">
        <v>110</v>
      </c>
      <c r="G20" s="18">
        <v>4.851</v>
      </c>
      <c r="H20" s="30" t="s">
        <v>110</v>
      </c>
      <c r="I20" s="30" t="s">
        <v>110</v>
      </c>
      <c r="J20" s="30" t="s">
        <v>110</v>
      </c>
      <c r="K20" s="30" t="s">
        <v>110</v>
      </c>
      <c r="L20" s="30" t="s">
        <v>110</v>
      </c>
      <c r="M20" s="30" t="s">
        <v>110</v>
      </c>
      <c r="N20" s="18">
        <v>1.6493400000000003</v>
      </c>
      <c r="O20" s="30" t="s">
        <v>110</v>
      </c>
      <c r="P20" s="30" t="s">
        <v>110</v>
      </c>
      <c r="Q20" s="30" t="s">
        <v>110</v>
      </c>
      <c r="R20" s="30" t="s">
        <v>110</v>
      </c>
      <c r="S20" s="30" t="s">
        <v>110</v>
      </c>
      <c r="T20" s="30" t="s">
        <v>110</v>
      </c>
      <c r="U20" s="18">
        <v>9.4309215000000002</v>
      </c>
      <c r="V20" s="30" t="s">
        <v>110</v>
      </c>
      <c r="W20" s="30" t="s">
        <v>110</v>
      </c>
      <c r="X20" s="30" t="s">
        <v>110</v>
      </c>
      <c r="Y20" s="30" t="s">
        <v>110</v>
      </c>
      <c r="Z20" s="30" t="s">
        <v>110</v>
      </c>
      <c r="AA20" s="31">
        <v>0</v>
      </c>
      <c r="AB20" s="18">
        <v>8.6816246100000001</v>
      </c>
      <c r="AC20" s="30" t="s">
        <v>110</v>
      </c>
      <c r="AD20" s="30" t="s">
        <v>110</v>
      </c>
      <c r="AE20" s="30" t="s">
        <v>110</v>
      </c>
      <c r="AF20" s="30" t="s">
        <v>110</v>
      </c>
      <c r="AG20" s="20">
        <v>1</v>
      </c>
      <c r="AH20" s="30" t="s">
        <v>110</v>
      </c>
      <c r="AI20" s="30" t="s">
        <v>110</v>
      </c>
      <c r="AJ20" s="30" t="s">
        <v>110</v>
      </c>
      <c r="AK20" s="30" t="s">
        <v>110</v>
      </c>
      <c r="AL20" s="30" t="s">
        <v>110</v>
      </c>
      <c r="AM20" s="30" t="s">
        <v>110</v>
      </c>
      <c r="AN20" s="30" t="s">
        <v>110</v>
      </c>
      <c r="AO20" s="31">
        <v>0</v>
      </c>
      <c r="AP20" s="31">
        <v>0</v>
      </c>
      <c r="AQ20" s="30" t="s">
        <v>110</v>
      </c>
      <c r="AR20" s="30" t="s">
        <v>110</v>
      </c>
      <c r="AS20" s="30" t="s">
        <v>110</v>
      </c>
      <c r="AT20" s="30" t="s">
        <v>110</v>
      </c>
      <c r="AU20" s="30" t="s">
        <v>110</v>
      </c>
      <c r="AV20" s="30" t="s">
        <v>110</v>
      </c>
      <c r="AW20" s="30" t="s">
        <v>110</v>
      </c>
      <c r="AX20" s="30" t="s">
        <v>110</v>
      </c>
      <c r="AY20" s="30" t="s">
        <v>110</v>
      </c>
      <c r="AZ20" s="30" t="s">
        <v>110</v>
      </c>
      <c r="BA20" s="30" t="s">
        <v>110</v>
      </c>
      <c r="BB20" s="30" t="s">
        <v>110</v>
      </c>
      <c r="BC20" s="31">
        <v>0</v>
      </c>
      <c r="BD20" s="31">
        <v>0</v>
      </c>
      <c r="BE20" s="30" t="s">
        <v>110</v>
      </c>
      <c r="BF20" s="30" t="s">
        <v>110</v>
      </c>
      <c r="BG20" s="30" t="s">
        <v>110</v>
      </c>
      <c r="BH20" s="30" t="s">
        <v>110</v>
      </c>
      <c r="BI20" s="30" t="s">
        <v>110</v>
      </c>
      <c r="BJ20" s="30" t="s">
        <v>110</v>
      </c>
      <c r="BK20" s="30" t="s">
        <v>110</v>
      </c>
      <c r="BL20" s="30" t="s">
        <v>110</v>
      </c>
      <c r="BM20" s="30" t="s">
        <v>110</v>
      </c>
      <c r="BN20" s="30" t="s">
        <v>110</v>
      </c>
      <c r="BO20" s="30" t="s">
        <v>110</v>
      </c>
      <c r="BP20" s="30" t="s">
        <v>110</v>
      </c>
      <c r="BQ20" s="31">
        <v>0</v>
      </c>
      <c r="BR20" s="31">
        <v>0</v>
      </c>
      <c r="BS20" s="30" t="s">
        <v>110</v>
      </c>
      <c r="BT20" s="30" t="s">
        <v>110</v>
      </c>
      <c r="BU20" s="30" t="s">
        <v>110</v>
      </c>
      <c r="BV20" s="30" t="s">
        <v>110</v>
      </c>
      <c r="BW20" s="30" t="s">
        <v>110</v>
      </c>
      <c r="BX20" s="30" t="s">
        <v>110</v>
      </c>
      <c r="BY20" s="30" t="s">
        <v>110</v>
      </c>
      <c r="BZ20" s="30" t="s">
        <v>110</v>
      </c>
      <c r="CA20" s="30" t="s">
        <v>110</v>
      </c>
      <c r="CB20" s="30" t="s">
        <v>110</v>
      </c>
      <c r="CC20" s="30" t="s">
        <v>110</v>
      </c>
      <c r="CD20" s="30" t="s">
        <v>110</v>
      </c>
      <c r="CE20" s="31">
        <v>0</v>
      </c>
      <c r="CF20" s="31">
        <v>0</v>
      </c>
      <c r="CG20" s="30" t="s">
        <v>110</v>
      </c>
      <c r="CH20" s="30" t="s">
        <v>110</v>
      </c>
      <c r="CI20" s="30" t="s">
        <v>110</v>
      </c>
      <c r="CJ20" s="30" t="s">
        <v>110</v>
      </c>
      <c r="CK20" s="30" t="s">
        <v>110</v>
      </c>
      <c r="CL20" s="30" t="s">
        <v>110</v>
      </c>
      <c r="CM20" s="18">
        <f>U20</f>
        <v>9.4309215000000002</v>
      </c>
      <c r="CN20" s="30" t="s">
        <v>110</v>
      </c>
      <c r="CO20" s="30" t="s">
        <v>110</v>
      </c>
      <c r="CP20" s="30" t="s">
        <v>110</v>
      </c>
      <c r="CQ20" s="30" t="s">
        <v>110</v>
      </c>
      <c r="CR20" s="30" t="s">
        <v>110</v>
      </c>
      <c r="CS20" s="19">
        <f>AA20</f>
        <v>0</v>
      </c>
      <c r="CT20" s="18">
        <f>AB20</f>
        <v>8.6816246100000001</v>
      </c>
      <c r="CU20" s="30" t="s">
        <v>110</v>
      </c>
      <c r="CV20" s="30" t="s">
        <v>110</v>
      </c>
      <c r="CW20" s="30" t="s">
        <v>110</v>
      </c>
      <c r="CX20" s="30" t="s">
        <v>110</v>
      </c>
      <c r="CY20" s="20">
        <f>AG20</f>
        <v>1</v>
      </c>
      <c r="CZ20" s="39" t="s">
        <v>113</v>
      </c>
    </row>
    <row r="21" spans="1:104" ht="158.25" customHeight="1" x14ac:dyDescent="0.25">
      <c r="A21" s="27" t="s">
        <v>107</v>
      </c>
      <c r="B21" s="28" t="s">
        <v>108</v>
      </c>
      <c r="C21" s="27" t="s">
        <v>109</v>
      </c>
      <c r="D21" s="30" t="s">
        <v>110</v>
      </c>
      <c r="E21" s="29">
        <f>CS21+CT21</f>
        <v>22.681368810000002</v>
      </c>
      <c r="F21" s="30" t="s">
        <v>110</v>
      </c>
      <c r="G21" s="30" t="s">
        <v>110</v>
      </c>
      <c r="H21" s="30" t="s">
        <v>110</v>
      </c>
      <c r="I21" s="30" t="s">
        <v>110</v>
      </c>
      <c r="J21" s="30" t="s">
        <v>110</v>
      </c>
      <c r="K21" s="30" t="s">
        <v>110</v>
      </c>
      <c r="L21" s="30" t="s">
        <v>110</v>
      </c>
      <c r="M21" s="30" t="s">
        <v>110</v>
      </c>
      <c r="N21" s="30" t="s">
        <v>110</v>
      </c>
      <c r="O21" s="30" t="s">
        <v>110</v>
      </c>
      <c r="P21" s="30" t="s">
        <v>110</v>
      </c>
      <c r="Q21" s="30" t="s">
        <v>110</v>
      </c>
      <c r="R21" s="30" t="s">
        <v>110</v>
      </c>
      <c r="S21" s="30" t="s">
        <v>110</v>
      </c>
      <c r="T21" s="30" t="s">
        <v>110</v>
      </c>
      <c r="U21" s="30" t="s">
        <v>110</v>
      </c>
      <c r="V21" s="30" t="s">
        <v>110</v>
      </c>
      <c r="W21" s="30" t="s">
        <v>110</v>
      </c>
      <c r="X21" s="30" t="s">
        <v>110</v>
      </c>
      <c r="Y21" s="30" t="s">
        <v>110</v>
      </c>
      <c r="Z21" s="30" t="s">
        <v>110</v>
      </c>
      <c r="AA21" s="31">
        <v>0</v>
      </c>
      <c r="AB21" s="30" t="s">
        <v>110</v>
      </c>
      <c r="AC21" s="30" t="s">
        <v>110</v>
      </c>
      <c r="AD21" s="30" t="s">
        <v>110</v>
      </c>
      <c r="AE21" s="30" t="s">
        <v>110</v>
      </c>
      <c r="AF21" s="30" t="s">
        <v>110</v>
      </c>
      <c r="AG21" s="32">
        <v>0</v>
      </c>
      <c r="AH21" s="30" t="s">
        <v>110</v>
      </c>
      <c r="AI21" s="30" t="s">
        <v>110</v>
      </c>
      <c r="AJ21" s="30" t="s">
        <v>110</v>
      </c>
      <c r="AK21" s="30" t="s">
        <v>110</v>
      </c>
      <c r="AL21" s="30" t="s">
        <v>110</v>
      </c>
      <c r="AM21" s="30" t="s">
        <v>110</v>
      </c>
      <c r="AN21" s="30" t="s">
        <v>110</v>
      </c>
      <c r="AO21" s="31">
        <v>9.4770000000000003</v>
      </c>
      <c r="AP21" s="31">
        <v>9.7591326800000004</v>
      </c>
      <c r="AQ21" s="30" t="s">
        <v>110</v>
      </c>
      <c r="AR21" s="30" t="s">
        <v>110</v>
      </c>
      <c r="AS21" s="30" t="s">
        <v>110</v>
      </c>
      <c r="AT21" s="30" t="s">
        <v>110</v>
      </c>
      <c r="AU21" s="20">
        <v>1</v>
      </c>
      <c r="AV21" s="30" t="s">
        <v>110</v>
      </c>
      <c r="AW21" s="30" t="s">
        <v>110</v>
      </c>
      <c r="AX21" s="30" t="s">
        <v>110</v>
      </c>
      <c r="AY21" s="30" t="s">
        <v>110</v>
      </c>
      <c r="AZ21" s="30" t="s">
        <v>110</v>
      </c>
      <c r="BA21" s="30" t="s">
        <v>110</v>
      </c>
      <c r="BB21" s="30" t="s">
        <v>110</v>
      </c>
      <c r="BC21" s="29">
        <v>1.099332</v>
      </c>
      <c r="BD21" s="31">
        <v>0</v>
      </c>
      <c r="BE21" s="30" t="s">
        <v>110</v>
      </c>
      <c r="BF21" s="30" t="s">
        <v>110</v>
      </c>
      <c r="BG21" s="30" t="s">
        <v>110</v>
      </c>
      <c r="BH21" s="30" t="s">
        <v>110</v>
      </c>
      <c r="BI21" s="30" t="s">
        <v>110</v>
      </c>
      <c r="BJ21" s="30" t="s">
        <v>110</v>
      </c>
      <c r="BK21" s="30" t="s">
        <v>110</v>
      </c>
      <c r="BL21" s="30" t="s">
        <v>110</v>
      </c>
      <c r="BM21" s="30" t="s">
        <v>110</v>
      </c>
      <c r="BN21" s="30" t="s">
        <v>110</v>
      </c>
      <c r="BO21" s="30" t="s">
        <v>110</v>
      </c>
      <c r="BP21" s="30" t="s">
        <v>110</v>
      </c>
      <c r="BQ21" s="29">
        <v>1.1477026100000001</v>
      </c>
      <c r="BR21" s="31">
        <v>0</v>
      </c>
      <c r="BS21" s="30" t="s">
        <v>110</v>
      </c>
      <c r="BT21" s="30" t="s">
        <v>110</v>
      </c>
      <c r="BU21" s="30" t="s">
        <v>110</v>
      </c>
      <c r="BV21" s="30" t="s">
        <v>110</v>
      </c>
      <c r="BW21" s="30" t="s">
        <v>110</v>
      </c>
      <c r="BX21" s="30" t="s">
        <v>110</v>
      </c>
      <c r="BY21" s="30" t="s">
        <v>110</v>
      </c>
      <c r="BZ21" s="30" t="s">
        <v>110</v>
      </c>
      <c r="CA21" s="30" t="s">
        <v>110</v>
      </c>
      <c r="CB21" s="30" t="s">
        <v>110</v>
      </c>
      <c r="CC21" s="30" t="s">
        <v>110</v>
      </c>
      <c r="CD21" s="30" t="s">
        <v>110</v>
      </c>
      <c r="CE21" s="29">
        <v>1.19820152</v>
      </c>
      <c r="CF21" s="31">
        <v>0</v>
      </c>
      <c r="CG21" s="30" t="s">
        <v>110</v>
      </c>
      <c r="CH21" s="30" t="s">
        <v>110</v>
      </c>
      <c r="CI21" s="30" t="s">
        <v>110</v>
      </c>
      <c r="CJ21" s="30" t="s">
        <v>110</v>
      </c>
      <c r="CK21" s="30" t="s">
        <v>110</v>
      </c>
      <c r="CL21" s="30" t="s">
        <v>110</v>
      </c>
      <c r="CM21" s="30" t="s">
        <v>110</v>
      </c>
      <c r="CN21" s="30" t="s">
        <v>110</v>
      </c>
      <c r="CO21" s="30" t="s">
        <v>110</v>
      </c>
      <c r="CP21" s="30" t="s">
        <v>110</v>
      </c>
      <c r="CQ21" s="30" t="s">
        <v>110</v>
      </c>
      <c r="CR21" s="30" t="s">
        <v>110</v>
      </c>
      <c r="CS21" s="18">
        <f>CE21+BQ21+BC21+AO21</f>
        <v>12.92223613</v>
      </c>
      <c r="CT21" s="18">
        <f>CF21+BR21+BD21+AP21</f>
        <v>9.7591326800000004</v>
      </c>
      <c r="CU21" s="30" t="s">
        <v>110</v>
      </c>
      <c r="CV21" s="30" t="s">
        <v>110</v>
      </c>
      <c r="CW21" s="30" t="s">
        <v>110</v>
      </c>
      <c r="CX21" s="30" t="s">
        <v>110</v>
      </c>
      <c r="CY21" s="20">
        <f>AU21</f>
        <v>1</v>
      </c>
      <c r="CZ21" s="30" t="s">
        <v>110</v>
      </c>
    </row>
    <row r="22" spans="1:104" x14ac:dyDescent="0.25">
      <c r="A22" s="42" t="s">
        <v>100</v>
      </c>
      <c r="B22" s="42"/>
      <c r="C22" s="33"/>
      <c r="D22" s="34">
        <f>SUM(D20:D21)</f>
        <v>23.612387090999999</v>
      </c>
      <c r="E22" s="34">
        <f>SUM(E20:E21)</f>
        <v>41.172961440000002</v>
      </c>
      <c r="F22" s="30" t="s">
        <v>110</v>
      </c>
      <c r="G22" s="34">
        <f>SUM(G20:G21)</f>
        <v>4.851</v>
      </c>
      <c r="H22" s="30" t="s">
        <v>110</v>
      </c>
      <c r="I22" s="30" t="s">
        <v>110</v>
      </c>
      <c r="J22" s="30" t="s">
        <v>110</v>
      </c>
      <c r="K22" s="30" t="s">
        <v>110</v>
      </c>
      <c r="L22" s="30" t="s">
        <v>110</v>
      </c>
      <c r="M22" s="30" t="s">
        <v>110</v>
      </c>
      <c r="N22" s="34">
        <f>SUM(N20:N21)</f>
        <v>1.6493400000000003</v>
      </c>
      <c r="O22" s="30" t="s">
        <v>110</v>
      </c>
      <c r="P22" s="30" t="s">
        <v>110</v>
      </c>
      <c r="Q22" s="30" t="s">
        <v>110</v>
      </c>
      <c r="R22" s="30" t="s">
        <v>110</v>
      </c>
      <c r="S22" s="30" t="s">
        <v>110</v>
      </c>
      <c r="T22" s="30" t="s">
        <v>110</v>
      </c>
      <c r="U22" s="34">
        <f>SUM(U20:U21)</f>
        <v>9.4309215000000002</v>
      </c>
      <c r="V22" s="30" t="s">
        <v>110</v>
      </c>
      <c r="W22" s="30" t="s">
        <v>110</v>
      </c>
      <c r="X22" s="30" t="s">
        <v>110</v>
      </c>
      <c r="Y22" s="30" t="s">
        <v>110</v>
      </c>
      <c r="Z22" s="30" t="s">
        <v>110</v>
      </c>
      <c r="AA22" s="31">
        <f>SUM(AA20:AA21)</f>
        <v>0</v>
      </c>
      <c r="AB22" s="34">
        <f>SUM(AB20:AB21)</f>
        <v>8.6816246100000001</v>
      </c>
      <c r="AC22" s="30" t="s">
        <v>110</v>
      </c>
      <c r="AD22" s="30" t="s">
        <v>110</v>
      </c>
      <c r="AE22" s="30" t="s">
        <v>110</v>
      </c>
      <c r="AF22" s="30" t="s">
        <v>110</v>
      </c>
      <c r="AG22" s="35">
        <f>SUM(AG20:AG21)</f>
        <v>1</v>
      </c>
      <c r="AH22" s="30" t="s">
        <v>110</v>
      </c>
      <c r="AI22" s="30" t="s">
        <v>110</v>
      </c>
      <c r="AJ22" s="30" t="s">
        <v>110</v>
      </c>
      <c r="AK22" s="30" t="s">
        <v>110</v>
      </c>
      <c r="AL22" s="30" t="s">
        <v>110</v>
      </c>
      <c r="AM22" s="30" t="s">
        <v>110</v>
      </c>
      <c r="AN22" s="30" t="s">
        <v>110</v>
      </c>
      <c r="AO22" s="31">
        <f>SUM(AO20:AO21)</f>
        <v>9.4770000000000003</v>
      </c>
      <c r="AP22" s="34">
        <f t="shared" ref="AP22:AU22" si="0">SUM(AP20:AP21)</f>
        <v>9.7591326800000004</v>
      </c>
      <c r="AQ22" s="30" t="s">
        <v>110</v>
      </c>
      <c r="AR22" s="30" t="s">
        <v>110</v>
      </c>
      <c r="AS22" s="30" t="s">
        <v>110</v>
      </c>
      <c r="AT22" s="30" t="s">
        <v>110</v>
      </c>
      <c r="AU22" s="34">
        <f t="shared" si="0"/>
        <v>1</v>
      </c>
      <c r="AV22" s="30" t="s">
        <v>110</v>
      </c>
      <c r="AW22" s="30" t="s">
        <v>110</v>
      </c>
      <c r="AX22" s="30" t="s">
        <v>110</v>
      </c>
      <c r="AY22" s="30" t="s">
        <v>110</v>
      </c>
      <c r="AZ22" s="30" t="s">
        <v>110</v>
      </c>
      <c r="BA22" s="30" t="s">
        <v>110</v>
      </c>
      <c r="BB22" s="30" t="s">
        <v>110</v>
      </c>
      <c r="BC22" s="36">
        <f>SUM(BC20:BC21)</f>
        <v>1.099332</v>
      </c>
      <c r="BD22" s="36">
        <f>SUM(BD20:BD21)</f>
        <v>0</v>
      </c>
      <c r="BE22" s="30" t="s">
        <v>110</v>
      </c>
      <c r="BF22" s="30" t="s">
        <v>110</v>
      </c>
      <c r="BG22" s="30" t="s">
        <v>110</v>
      </c>
      <c r="BH22" s="30" t="s">
        <v>110</v>
      </c>
      <c r="BI22" s="30" t="s">
        <v>110</v>
      </c>
      <c r="BJ22" s="30" t="s">
        <v>110</v>
      </c>
      <c r="BK22" s="30" t="s">
        <v>110</v>
      </c>
      <c r="BL22" s="30" t="s">
        <v>110</v>
      </c>
      <c r="BM22" s="30" t="s">
        <v>110</v>
      </c>
      <c r="BN22" s="30" t="s">
        <v>110</v>
      </c>
      <c r="BO22" s="30" t="s">
        <v>110</v>
      </c>
      <c r="BP22" s="30" t="s">
        <v>110</v>
      </c>
      <c r="BQ22" s="34">
        <f>SUM(BQ20:BQ21)</f>
        <v>1.1477026100000001</v>
      </c>
      <c r="BR22" s="36">
        <f>SUM(BR20:BR21)</f>
        <v>0</v>
      </c>
      <c r="BS22" s="30" t="s">
        <v>110</v>
      </c>
      <c r="BT22" s="30" t="s">
        <v>110</v>
      </c>
      <c r="BU22" s="30" t="s">
        <v>110</v>
      </c>
      <c r="BV22" s="30" t="s">
        <v>110</v>
      </c>
      <c r="BW22" s="30" t="s">
        <v>110</v>
      </c>
      <c r="BX22" s="30" t="s">
        <v>110</v>
      </c>
      <c r="BY22" s="30" t="s">
        <v>110</v>
      </c>
      <c r="BZ22" s="30" t="s">
        <v>110</v>
      </c>
      <c r="CA22" s="30" t="s">
        <v>110</v>
      </c>
      <c r="CB22" s="30" t="s">
        <v>110</v>
      </c>
      <c r="CC22" s="30" t="s">
        <v>110</v>
      </c>
      <c r="CD22" s="30" t="s">
        <v>110</v>
      </c>
      <c r="CE22" s="34">
        <f t="shared" ref="CE22:CF22" si="1">SUM(CE20:CE21)</f>
        <v>1.19820152</v>
      </c>
      <c r="CF22" s="36">
        <f t="shared" si="1"/>
        <v>0</v>
      </c>
      <c r="CG22" s="30" t="s">
        <v>110</v>
      </c>
      <c r="CH22" s="30" t="s">
        <v>110</v>
      </c>
      <c r="CI22" s="30" t="s">
        <v>110</v>
      </c>
      <c r="CJ22" s="30" t="s">
        <v>110</v>
      </c>
      <c r="CK22" s="30" t="s">
        <v>110</v>
      </c>
      <c r="CL22" s="30" t="s">
        <v>110</v>
      </c>
      <c r="CM22" s="34">
        <f>SUM(CM20:CM21)</f>
        <v>9.4309215000000002</v>
      </c>
      <c r="CN22" s="30" t="s">
        <v>110</v>
      </c>
      <c r="CO22" s="30" t="s">
        <v>110</v>
      </c>
      <c r="CP22" s="30" t="s">
        <v>110</v>
      </c>
      <c r="CQ22" s="30" t="s">
        <v>110</v>
      </c>
      <c r="CR22" s="30" t="s">
        <v>110</v>
      </c>
      <c r="CS22" s="34">
        <f t="shared" ref="CS22:CT22" si="2">SUM(CS20:CS21)</f>
        <v>12.92223613</v>
      </c>
      <c r="CT22" s="34">
        <f t="shared" si="2"/>
        <v>18.440757290000001</v>
      </c>
      <c r="CU22" s="30" t="s">
        <v>110</v>
      </c>
      <c r="CV22" s="30" t="s">
        <v>110</v>
      </c>
      <c r="CW22" s="30" t="s">
        <v>110</v>
      </c>
      <c r="CX22" s="30" t="s">
        <v>110</v>
      </c>
      <c r="CY22" s="35">
        <f>SUM(CY20:CY21)</f>
        <v>2</v>
      </c>
      <c r="CZ22" s="33"/>
    </row>
    <row r="23" spans="1:104" x14ac:dyDescent="0.25">
      <c r="F23" s="21"/>
    </row>
    <row r="26" spans="1:104" x14ac:dyDescent="0.25">
      <c r="E26" s="37"/>
    </row>
    <row r="27" spans="1:104" x14ac:dyDescent="0.25">
      <c r="AO27" s="38"/>
      <c r="CT27" s="37"/>
    </row>
  </sheetData>
  <mergeCells count="55">
    <mergeCell ref="A9:AU9"/>
    <mergeCell ref="A4:AU4"/>
    <mergeCell ref="A5:AU5"/>
    <mergeCell ref="A6:AU6"/>
    <mergeCell ref="A7:AU7"/>
    <mergeCell ref="A8:AU8"/>
    <mergeCell ref="A10:AU10"/>
    <mergeCell ref="A11:AU11"/>
    <mergeCell ref="A12:AU12"/>
    <mergeCell ref="A13:CX13"/>
    <mergeCell ref="A14:A18"/>
    <mergeCell ref="B14:B18"/>
    <mergeCell ref="C14:C18"/>
    <mergeCell ref="D14:E16"/>
    <mergeCell ref="F14:S15"/>
    <mergeCell ref="T14:AG14"/>
    <mergeCell ref="AH14:CY14"/>
    <mergeCell ref="F16:L16"/>
    <mergeCell ref="M16:S16"/>
    <mergeCell ref="BJ16:BP16"/>
    <mergeCell ref="BQ16:BW16"/>
    <mergeCell ref="BX16:CD16"/>
    <mergeCell ref="CZ14:CZ18"/>
    <mergeCell ref="T15:AG15"/>
    <mergeCell ref="AH15:AU15"/>
    <mergeCell ref="AV15:BI15"/>
    <mergeCell ref="BJ15:BW15"/>
    <mergeCell ref="BX15:CK15"/>
    <mergeCell ref="CL15:CY15"/>
    <mergeCell ref="AV16:BB16"/>
    <mergeCell ref="BC16:BI16"/>
    <mergeCell ref="CL16:CR16"/>
    <mergeCell ref="CS16:CY16"/>
    <mergeCell ref="T16:Z16"/>
    <mergeCell ref="AA16:AG16"/>
    <mergeCell ref="AH16:AN16"/>
    <mergeCell ref="AO16:AU16"/>
    <mergeCell ref="AB17:AG17"/>
    <mergeCell ref="CE16:CK16"/>
    <mergeCell ref="BY17:CD17"/>
    <mergeCell ref="CF17:CK17"/>
    <mergeCell ref="CM17:CR17"/>
    <mergeCell ref="CT17:CY17"/>
    <mergeCell ref="A22:B22"/>
    <mergeCell ref="AI17:AN17"/>
    <mergeCell ref="AP17:AU17"/>
    <mergeCell ref="AW17:BB17"/>
    <mergeCell ref="BD17:BI17"/>
    <mergeCell ref="BK17:BP17"/>
    <mergeCell ref="BR17:BW17"/>
    <mergeCell ref="D17:D18"/>
    <mergeCell ref="E17:E18"/>
    <mergeCell ref="G17:L17"/>
    <mergeCell ref="N17:S17"/>
    <mergeCell ref="U17:Z17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47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2025-05-19T10:15:27Z</dcterms:created>
  <dcterms:modified xsi:type="dcterms:W3CDTF">2025-09-24T07:12:54Z</dcterms:modified>
</cp:coreProperties>
</file>